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21075" windowHeight="97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25" i="1"/>
  <c r="C25"/>
  <c r="B25"/>
  <c r="D8"/>
  <c r="C8"/>
  <c r="B8"/>
</calcChain>
</file>

<file path=xl/sharedStrings.xml><?xml version="1.0" encoding="utf-8"?>
<sst xmlns="http://schemas.openxmlformats.org/spreadsheetml/2006/main" count="60" uniqueCount="44">
  <si>
    <t>Swedbank</t>
  </si>
  <si>
    <t>Šie metai</t>
  </si>
  <si>
    <t>Metai</t>
  </si>
  <si>
    <t>3 mėn</t>
  </si>
  <si>
    <t>M</t>
  </si>
  <si>
    <t>Taip</t>
  </si>
  <si>
    <t>Ne</t>
  </si>
  <si>
    <t>F</t>
  </si>
  <si>
    <t>Įmokos mokesčiai</t>
  </si>
  <si>
    <t>Swed</t>
  </si>
  <si>
    <t>M ir F</t>
  </si>
  <si>
    <t>0,2 (nors gal ir nemokamai)</t>
  </si>
  <si>
    <t>MP ir F</t>
  </si>
  <si>
    <t>Įkūrimo data</t>
  </si>
  <si>
    <t>Nuo veiklos pradžios</t>
  </si>
  <si>
    <t>Valdymo (kas mėnesį nurašo)</t>
  </si>
  <si>
    <t>Uždarbis</t>
  </si>
  <si>
    <t>Mokesčiai</t>
  </si>
  <si>
    <t>Maksimalūs nuo vienos įmokos</t>
  </si>
  <si>
    <t>Maksimalūs valdymo mokesčiai</t>
  </si>
  <si>
    <r>
      <t xml:space="preserve">Perėjimo į </t>
    </r>
    <r>
      <rPr>
        <sz val="11"/>
        <color theme="1"/>
        <rFont val="Calibri"/>
        <family val="2"/>
        <charset val="186"/>
        <scheme val="minor"/>
      </rPr>
      <t>kitą</t>
    </r>
    <r>
      <rPr>
        <i/>
        <sz val="11"/>
        <color theme="1"/>
        <rFont val="Calibri"/>
        <family val="2"/>
        <charset val="186"/>
        <scheme val="minor"/>
      </rPr>
      <t xml:space="preserve"> fondą</t>
    </r>
  </si>
  <si>
    <r>
      <t xml:space="preserve">Maksimalus perėjimo į </t>
    </r>
    <r>
      <rPr>
        <sz val="11"/>
        <color theme="1"/>
        <rFont val="Calibri"/>
        <family val="2"/>
        <charset val="186"/>
        <scheme val="minor"/>
      </rPr>
      <t>kitą</t>
    </r>
    <r>
      <rPr>
        <i/>
        <sz val="11"/>
        <color theme="1"/>
        <rFont val="Calibri"/>
        <family val="2"/>
        <charset val="186"/>
        <scheme val="minor"/>
      </rPr>
      <t xml:space="preserve"> fondą</t>
    </r>
  </si>
  <si>
    <r>
      <t xml:space="preserve">Perėjimo tarp </t>
    </r>
    <r>
      <rPr>
        <sz val="11"/>
        <color theme="1"/>
        <rFont val="Calibri"/>
        <family val="2"/>
        <charset val="186"/>
        <scheme val="minor"/>
      </rPr>
      <t>savų</t>
    </r>
    <r>
      <rPr>
        <i/>
        <sz val="11"/>
        <color theme="1"/>
        <rFont val="Calibri"/>
        <family val="2"/>
        <charset val="186"/>
        <scheme val="minor"/>
      </rPr>
      <t xml:space="preserve"> fondų</t>
    </r>
  </si>
  <si>
    <t>Kitka</t>
  </si>
  <si>
    <t>Rinko dalis (visi valdomi fondai)</t>
  </si>
  <si>
    <t xml:space="preserve">MP fondai </t>
  </si>
  <si>
    <t>(extremo III)</t>
  </si>
  <si>
    <t>Finasta</t>
  </si>
  <si>
    <t>Seb</t>
  </si>
  <si>
    <t>(Pensija 3)</t>
  </si>
  <si>
    <t xml:space="preserve"> (Racionalios rizikos)</t>
  </si>
  <si>
    <t>(Pensija 4)</t>
  </si>
  <si>
    <t>Fondų internetinė platforma</t>
  </si>
  <si>
    <t>Visi finansai kartu (kol kas Swedbanke)</t>
  </si>
  <si>
    <t>=Lygybė=</t>
  </si>
  <si>
    <t>Nuo veiklos pradžios vidutiniškai</t>
  </si>
  <si>
    <t>Išgyveno krizę</t>
  </si>
  <si>
    <t>F ir Swed</t>
  </si>
  <si>
    <t>Skaičiavimų data</t>
  </si>
  <si>
    <t>Koeficientai</t>
  </si>
  <si>
    <t>Yra</t>
  </si>
  <si>
    <t>---</t>
  </si>
  <si>
    <t>Geriausias</t>
  </si>
  <si>
    <t>Galutinis įvertinimas</t>
  </si>
</sst>
</file>

<file path=xl/styles.xml><?xml version="1.0" encoding="utf-8"?>
<styleSheet xmlns="http://schemas.openxmlformats.org/spreadsheetml/2006/main">
  <numFmts count="3">
    <numFmt numFmtId="44" formatCode="_-* #,##0.00\ &quot;Lt&quot;_-;\-* #,##0.00\ &quot;Lt&quot;_-;_-* &quot;-&quot;??\ &quot;Lt&quot;_-;_-@_-"/>
    <numFmt numFmtId="164" formatCode="#,##0.000"/>
    <numFmt numFmtId="165" formatCode="0.0"/>
  </numFmts>
  <fonts count="5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4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/>
    <xf numFmtId="2" fontId="0" fillId="0" borderId="0" xfId="0" applyNumberFormat="1"/>
    <xf numFmtId="49" fontId="0" fillId="0" borderId="0" xfId="0" applyNumberFormat="1"/>
    <xf numFmtId="14" fontId="0" fillId="0" borderId="0" xfId="0" applyNumberFormat="1" applyAlignment="1">
      <alignment wrapText="1"/>
    </xf>
    <xf numFmtId="0" fontId="0" fillId="0" borderId="0" xfId="0" applyNumberFormat="1"/>
    <xf numFmtId="14" fontId="0" fillId="0" borderId="0" xfId="0" applyNumberForma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10" fontId="0" fillId="0" borderId="0" xfId="2" applyNumberFormat="1" applyFont="1"/>
    <xf numFmtId="10" fontId="0" fillId="0" borderId="0" xfId="0" applyNumberFormat="1"/>
    <xf numFmtId="0" fontId="0" fillId="0" borderId="0" xfId="2" applyNumberFormat="1" applyFont="1"/>
    <xf numFmtId="0" fontId="1" fillId="0" borderId="0" xfId="0" applyNumberFormat="1" applyFont="1"/>
    <xf numFmtId="0" fontId="0" fillId="0" borderId="0" xfId="1" applyNumberFormat="1" applyFont="1"/>
    <xf numFmtId="49" fontId="0" fillId="0" borderId="0" xfId="0" applyNumberFormat="1" applyAlignment="1">
      <alignment horizontal="right"/>
    </xf>
    <xf numFmtId="0" fontId="4" fillId="0" borderId="0" xfId="0" applyFont="1"/>
    <xf numFmtId="164" fontId="4" fillId="0" borderId="0" xfId="0" applyNumberFormat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lt-LT"/>
  <c:style val="29"/>
  <c:chart>
    <c:title>
      <c:layout/>
    </c:title>
    <c:plotArea>
      <c:layout/>
      <c:barChart>
        <c:barDir val="col"/>
        <c:grouping val="stacked"/>
        <c:varyColors val="1"/>
        <c:ser>
          <c:idx val="0"/>
          <c:order val="0"/>
          <c:tx>
            <c:v>Fondai</c:v>
          </c:tx>
          <c:cat>
            <c:strRef>
              <c:f>Sheet1!$B$1:$D$1</c:f>
              <c:strCache>
                <c:ptCount val="3"/>
                <c:pt idx="0">
                  <c:v>Swedbank</c:v>
                </c:pt>
                <c:pt idx="1">
                  <c:v>MP fondai </c:v>
                </c:pt>
                <c:pt idx="2">
                  <c:v>Finasta</c:v>
                </c:pt>
              </c:strCache>
            </c:strRef>
          </c:cat>
          <c:val>
            <c:numRef>
              <c:f>Sheet1!$B$25:$D$25</c:f>
              <c:numCache>
                <c:formatCode>#,##0.000</c:formatCode>
                <c:ptCount val="3"/>
                <c:pt idx="0" formatCode="General">
                  <c:v>2.75</c:v>
                </c:pt>
                <c:pt idx="1">
                  <c:v>3.7</c:v>
                </c:pt>
                <c:pt idx="2" formatCode="General">
                  <c:v>6.15</c:v>
                </c:pt>
              </c:numCache>
            </c:numRef>
          </c:val>
        </c:ser>
        <c:dLbls/>
        <c:overlap val="100"/>
        <c:axId val="80020224"/>
        <c:axId val="80021760"/>
      </c:barChart>
      <c:catAx>
        <c:axId val="80020224"/>
        <c:scaling>
          <c:orientation val="minMax"/>
        </c:scaling>
        <c:axPos val="b"/>
        <c:majorTickMark val="none"/>
        <c:tickLblPos val="nextTo"/>
        <c:crossAx val="80021760"/>
        <c:crosses val="autoZero"/>
        <c:auto val="1"/>
        <c:lblAlgn val="ctr"/>
        <c:lblOffset val="100"/>
      </c:catAx>
      <c:valAx>
        <c:axId val="8002176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lt-LT"/>
                  <a:t>Įvertinimas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800202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3</xdr:row>
      <xdr:rowOff>171450</xdr:rowOff>
    </xdr:from>
    <xdr:to>
      <xdr:col>14</xdr:col>
      <xdr:colOff>400050</xdr:colOff>
      <xdr:row>18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workbookViewId="0">
      <selection activeCell="I21" sqref="I21"/>
    </sheetView>
  </sheetViews>
  <sheetFormatPr defaultRowHeight="15"/>
  <cols>
    <col min="1" max="1" width="36.42578125" bestFit="1" customWidth="1"/>
    <col min="2" max="2" width="10.28515625" bestFit="1" customWidth="1"/>
    <col min="3" max="3" width="12.140625" bestFit="1" customWidth="1"/>
    <col min="4" max="4" width="19.28515625" bestFit="1" customWidth="1"/>
    <col min="5" max="5" width="25.28515625" hidden="1" customWidth="1"/>
    <col min="6" max="6" width="11.7109375" bestFit="1" customWidth="1"/>
    <col min="7" max="7" width="10.28515625" bestFit="1" customWidth="1"/>
    <col min="8" max="8" width="10.140625" bestFit="1" customWidth="1"/>
  </cols>
  <sheetData>
    <row r="1" spans="1:8">
      <c r="B1" s="1" t="s">
        <v>0</v>
      </c>
      <c r="C1" s="1" t="s">
        <v>25</v>
      </c>
      <c r="D1" s="1" t="s">
        <v>27</v>
      </c>
      <c r="E1" s="1" t="s">
        <v>28</v>
      </c>
      <c r="F1" s="1" t="s">
        <v>39</v>
      </c>
      <c r="G1" s="1" t="s">
        <v>42</v>
      </c>
    </row>
    <row r="2" spans="1:8">
      <c r="B2" s="1" t="s">
        <v>31</v>
      </c>
      <c r="C2" s="1" t="s">
        <v>26</v>
      </c>
      <c r="D2" s="1" t="s">
        <v>30</v>
      </c>
      <c r="E2" s="1" t="s">
        <v>29</v>
      </c>
      <c r="F2" s="1"/>
      <c r="H2" s="1" t="s">
        <v>38</v>
      </c>
    </row>
    <row r="3" spans="1:8">
      <c r="A3" s="13" t="s">
        <v>16</v>
      </c>
      <c r="B3" s="1"/>
      <c r="C3" s="1"/>
      <c r="D3" s="1"/>
      <c r="E3" s="1"/>
      <c r="F3" s="18"/>
      <c r="H3" s="10">
        <v>40340</v>
      </c>
    </row>
    <row r="4" spans="1:8">
      <c r="A4" s="12" t="s">
        <v>1</v>
      </c>
      <c r="B4" s="15">
        <v>3.85E-2</v>
      </c>
      <c r="C4" s="15">
        <v>4.3434E-2</v>
      </c>
      <c r="D4" s="15">
        <v>7.0999999999999994E-2</v>
      </c>
      <c r="F4" s="17">
        <v>0.4</v>
      </c>
      <c r="G4" t="s">
        <v>7</v>
      </c>
    </row>
    <row r="5" spans="1:8">
      <c r="A5" s="12" t="s">
        <v>2</v>
      </c>
      <c r="B5" s="15">
        <v>0.16769999999999999</v>
      </c>
      <c r="C5" s="15">
        <v>0.12820799999999999</v>
      </c>
      <c r="D5" s="15">
        <v>0.25969999999999999</v>
      </c>
      <c r="F5" s="17">
        <v>0.6</v>
      </c>
      <c r="G5" t="s">
        <v>7</v>
      </c>
    </row>
    <row r="6" spans="1:8">
      <c r="A6" s="12" t="s">
        <v>3</v>
      </c>
      <c r="B6" s="15">
        <v>5.7000000000000002E-3</v>
      </c>
      <c r="C6" s="15">
        <v>2.0615000000000001E-2</v>
      </c>
      <c r="D6" s="15">
        <v>-1.41E-2</v>
      </c>
      <c r="F6" s="17">
        <v>0.25</v>
      </c>
      <c r="G6" t="s">
        <v>4</v>
      </c>
    </row>
    <row r="7" spans="1:8">
      <c r="A7" s="12" t="s">
        <v>14</v>
      </c>
      <c r="B7" s="15">
        <v>-6.2600000000000003E-2</v>
      </c>
      <c r="C7" s="15">
        <v>0.15629999999999999</v>
      </c>
      <c r="D7" s="15">
        <v>0.31769999999999998</v>
      </c>
      <c r="F7" s="17">
        <v>1.2</v>
      </c>
      <c r="G7" t="s">
        <v>7</v>
      </c>
    </row>
    <row r="8" spans="1:8">
      <c r="A8" s="12" t="s">
        <v>35</v>
      </c>
      <c r="B8" s="15">
        <f>B7/(YEAR($H3) -YEAR(B24) + (MONTH($H3) - MONTH(B24))/12)</f>
        <v>-1.3911111111111112E-2</v>
      </c>
      <c r="C8" s="15">
        <f>C7/(YEAR($H3) -YEAR(C24) + (MONTH($H3) - MONTH(C24))/12)</f>
        <v>5.6836363636363636E-2</v>
      </c>
      <c r="D8" s="15">
        <f>D7/(YEAR($H3) -YEAR(D24) + (MONTH($H3) - MONTH(D24))/12)</f>
        <v>4.9511688311688305E-2</v>
      </c>
      <c r="F8" s="9">
        <v>1</v>
      </c>
      <c r="G8" t="s">
        <v>4</v>
      </c>
    </row>
    <row r="9" spans="1:8">
      <c r="A9" s="12"/>
      <c r="C9" s="2"/>
      <c r="F9" s="9"/>
    </row>
    <row r="10" spans="1:8">
      <c r="A10" s="13" t="s">
        <v>17</v>
      </c>
      <c r="F10" s="9"/>
    </row>
    <row r="11" spans="1:8">
      <c r="A11" s="12" t="s">
        <v>20</v>
      </c>
      <c r="B11" s="16">
        <v>2E-3</v>
      </c>
      <c r="C11" s="16">
        <v>0</v>
      </c>
      <c r="D11" s="16">
        <v>0</v>
      </c>
      <c r="E11" t="s">
        <v>11</v>
      </c>
      <c r="F11" s="9">
        <v>0.2</v>
      </c>
      <c r="G11" t="s">
        <v>10</v>
      </c>
    </row>
    <row r="12" spans="1:8">
      <c r="A12" s="14" t="s">
        <v>21</v>
      </c>
      <c r="B12" s="16">
        <v>2E-3</v>
      </c>
      <c r="C12" s="16">
        <v>2E-3</v>
      </c>
      <c r="D12" s="16">
        <v>0</v>
      </c>
      <c r="F12" s="9">
        <v>0.5</v>
      </c>
      <c r="G12" t="s">
        <v>7</v>
      </c>
    </row>
    <row r="13" spans="1:8">
      <c r="A13" s="12" t="s">
        <v>22</v>
      </c>
      <c r="B13" s="16">
        <v>0</v>
      </c>
      <c r="C13" s="16">
        <v>0</v>
      </c>
      <c r="D13" s="16">
        <v>0</v>
      </c>
      <c r="F13" s="9">
        <v>0.5</v>
      </c>
      <c r="G13" s="7" t="s">
        <v>34</v>
      </c>
    </row>
    <row r="14" spans="1:8">
      <c r="A14" s="12" t="s">
        <v>8</v>
      </c>
      <c r="B14" s="16">
        <v>0.03</v>
      </c>
      <c r="C14" s="16">
        <v>0.02</v>
      </c>
      <c r="D14" s="16">
        <v>1.49E-2</v>
      </c>
      <c r="E14">
        <v>3</v>
      </c>
      <c r="F14" s="9">
        <v>1</v>
      </c>
      <c r="G14" t="s">
        <v>7</v>
      </c>
    </row>
    <row r="15" spans="1:8">
      <c r="A15" s="12" t="s">
        <v>18</v>
      </c>
      <c r="B15" s="16">
        <v>0.03</v>
      </c>
      <c r="C15" s="16">
        <v>0.03</v>
      </c>
      <c r="D15" s="16">
        <v>1.49E-2</v>
      </c>
      <c r="F15" s="9">
        <v>1.5</v>
      </c>
      <c r="G15" t="s">
        <v>7</v>
      </c>
    </row>
    <row r="16" spans="1:8">
      <c r="A16" s="12" t="s">
        <v>15</v>
      </c>
      <c r="B16" s="16">
        <v>0.01</v>
      </c>
      <c r="C16" s="16">
        <v>9.9000000000000008E-3</v>
      </c>
      <c r="D16" s="16">
        <v>9.9000000000000008E-3</v>
      </c>
      <c r="E16">
        <v>1</v>
      </c>
      <c r="F16" s="9">
        <v>0.75</v>
      </c>
      <c r="G16" t="s">
        <v>12</v>
      </c>
    </row>
    <row r="17" spans="1:7">
      <c r="A17" s="12" t="s">
        <v>19</v>
      </c>
      <c r="B17" s="16">
        <v>0.01</v>
      </c>
      <c r="C17" s="16">
        <v>0.01</v>
      </c>
      <c r="D17" s="16">
        <v>9.9000000000000008E-3</v>
      </c>
      <c r="F17" s="9">
        <v>0.75</v>
      </c>
      <c r="G17" t="s">
        <v>7</v>
      </c>
    </row>
    <row r="18" spans="1:7">
      <c r="A18" s="4"/>
      <c r="B18" s="5"/>
      <c r="C18" s="2"/>
      <c r="F18" s="9"/>
    </row>
    <row r="19" spans="1:7">
      <c r="A19" s="13" t="s">
        <v>23</v>
      </c>
      <c r="B19" s="5"/>
      <c r="C19" s="2"/>
      <c r="F19" s="9"/>
    </row>
    <row r="20" spans="1:7">
      <c r="A20" s="12" t="s">
        <v>24</v>
      </c>
      <c r="B20" s="15">
        <v>0.38950000000000001</v>
      </c>
      <c r="C20" s="15">
        <v>1.46E-2</v>
      </c>
      <c r="D20" s="15">
        <v>3.4799999999999998E-2</v>
      </c>
      <c r="F20" s="19">
        <v>0.5</v>
      </c>
      <c r="G20" t="s">
        <v>9</v>
      </c>
    </row>
    <row r="21" spans="1:7">
      <c r="A21" s="12" t="s">
        <v>36</v>
      </c>
      <c r="B21" s="8" t="s">
        <v>5</v>
      </c>
      <c r="C21" s="10" t="s">
        <v>6</v>
      </c>
      <c r="D21" s="10" t="s">
        <v>5</v>
      </c>
      <c r="F21" s="9">
        <v>0.75</v>
      </c>
      <c r="G21" t="s">
        <v>37</v>
      </c>
    </row>
    <row r="22" spans="1:7">
      <c r="A22" s="12" t="s">
        <v>32</v>
      </c>
      <c r="B22" s="6" t="s">
        <v>40</v>
      </c>
      <c r="C22" s="6" t="s">
        <v>40</v>
      </c>
      <c r="D22" s="6" t="s">
        <v>40</v>
      </c>
      <c r="F22" s="9">
        <v>1</v>
      </c>
      <c r="G22" s="7" t="s">
        <v>34</v>
      </c>
    </row>
    <row r="23" spans="1:7">
      <c r="A23" s="12" t="s">
        <v>33</v>
      </c>
      <c r="B23" t="s">
        <v>5</v>
      </c>
      <c r="C23" s="3" t="s">
        <v>6</v>
      </c>
      <c r="D23" t="s">
        <v>6</v>
      </c>
      <c r="F23" s="9">
        <v>0.3</v>
      </c>
      <c r="G23" t="s">
        <v>9</v>
      </c>
    </row>
    <row r="24" spans="1:7">
      <c r="A24" s="12" t="s">
        <v>13</v>
      </c>
      <c r="B24" s="8">
        <v>38705</v>
      </c>
      <c r="C24" s="10">
        <v>39349</v>
      </c>
      <c r="D24" s="10">
        <v>37987</v>
      </c>
      <c r="F24" s="20" t="s">
        <v>41</v>
      </c>
      <c r="G24" s="7" t="s">
        <v>41</v>
      </c>
    </row>
    <row r="25" spans="1:7">
      <c r="A25" s="11" t="s">
        <v>43</v>
      </c>
      <c r="B25" s="21">
        <f>0.5+0.5+0.75+1</f>
        <v>2.75</v>
      </c>
      <c r="C25" s="22">
        <f>0.25+1+0.2+0.5+0.75+1</f>
        <v>3.7</v>
      </c>
      <c r="D25" s="21">
        <f>0.4+0.6+1.2+0.2+0.5+0.75+0.75+0.75+1</f>
        <v>6.15</v>
      </c>
    </row>
    <row r="26" spans="1:7">
      <c r="C26" s="3"/>
    </row>
    <row r="28" spans="1:7">
      <c r="C28" s="3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Povilas Panavas</dc:creator>
  <cp:lastModifiedBy>Povilas Panavas</cp:lastModifiedBy>
  <dcterms:created xsi:type="dcterms:W3CDTF">2010-06-08T16:51:35Z</dcterms:created>
  <dcterms:modified xsi:type="dcterms:W3CDTF">2010-06-11T09:40:58Z</dcterms:modified>
</cp:coreProperties>
</file>